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kevinchiang/Documents/Teaching/BSAD 295/Excel folder/"/>
    </mc:Choice>
  </mc:AlternateContent>
  <bookViews>
    <workbookView xWindow="0" yWindow="460" windowWidth="28800" windowHeight="187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B15" i="1"/>
  <c r="C15" i="1"/>
  <c r="D15" i="1"/>
  <c r="E9" i="1"/>
  <c r="E15" i="1"/>
  <c r="F9" i="1"/>
  <c r="F15" i="1"/>
  <c r="G9" i="1"/>
  <c r="G15" i="1"/>
  <c r="H9" i="1"/>
  <c r="H15" i="1"/>
  <c r="I9" i="1"/>
  <c r="J9" i="1"/>
  <c r="J15" i="1"/>
  <c r="K9" i="1"/>
  <c r="K15" i="1"/>
  <c r="I15" i="1"/>
  <c r="D12" i="1"/>
  <c r="E12" i="1"/>
  <c r="F12" i="1"/>
  <c r="G12" i="1"/>
  <c r="H12" i="1"/>
  <c r="I12" i="1"/>
  <c r="J12" i="1"/>
  <c r="K12" i="1"/>
  <c r="C12" i="1"/>
  <c r="D4" i="1"/>
  <c r="E4" i="1"/>
  <c r="F4" i="1"/>
  <c r="G4" i="1"/>
  <c r="H4" i="1"/>
  <c r="I4" i="1"/>
  <c r="J4" i="1"/>
  <c r="K4" i="1"/>
  <c r="C4" i="1"/>
  <c r="C13" i="1"/>
  <c r="D13" i="1"/>
  <c r="E13" i="1"/>
  <c r="F13" i="1"/>
  <c r="G13" i="1"/>
  <c r="H13" i="1"/>
  <c r="I13" i="1"/>
  <c r="J13" i="1"/>
  <c r="K13" i="1"/>
  <c r="K14" i="1"/>
  <c r="J14" i="1"/>
  <c r="I14" i="1"/>
  <c r="H14" i="1"/>
  <c r="G14" i="1"/>
  <c r="B14" i="1"/>
  <c r="F14" i="1"/>
  <c r="E14" i="1"/>
  <c r="D14" i="1"/>
  <c r="C14" i="1"/>
  <c r="K8" i="1"/>
  <c r="K7" i="1"/>
  <c r="J8" i="1"/>
  <c r="J7" i="1"/>
  <c r="B13" i="1"/>
  <c r="K10" i="1"/>
  <c r="J10" i="1"/>
  <c r="C10" i="1"/>
  <c r="D10" i="1"/>
  <c r="E10" i="1"/>
  <c r="F10" i="1"/>
  <c r="G10" i="1"/>
  <c r="H10" i="1"/>
  <c r="I10" i="1"/>
  <c r="B10" i="1"/>
  <c r="C9" i="1"/>
  <c r="D9" i="1"/>
  <c r="B3" i="1"/>
  <c r="C3" i="1"/>
  <c r="D3" i="1"/>
  <c r="E3" i="1"/>
  <c r="F3" i="1"/>
  <c r="B11" i="1"/>
  <c r="C11" i="1"/>
  <c r="D11" i="1"/>
  <c r="E11" i="1"/>
  <c r="F11" i="1"/>
  <c r="G11" i="1"/>
  <c r="H11" i="1"/>
  <c r="I11" i="1"/>
  <c r="J11" i="1"/>
  <c r="K11" i="1"/>
</calcChain>
</file>

<file path=xl/sharedStrings.xml><?xml version="1.0" encoding="utf-8"?>
<sst xmlns="http://schemas.openxmlformats.org/spreadsheetml/2006/main" count="15" uniqueCount="15">
  <si>
    <t>Year</t>
  </si>
  <si>
    <t>Investment</t>
  </si>
  <si>
    <t>Portfolio Value</t>
  </si>
  <si>
    <t>Total Distribution</t>
  </si>
  <si>
    <t>Distribution to LPs</t>
  </si>
  <si>
    <t>Cumulative Distribution to LPs</t>
  </si>
  <si>
    <t>Portfolio Value after Distribution</t>
  </si>
  <si>
    <t>Management Fee (2%)</t>
  </si>
  <si>
    <t>Carry (20%)</t>
  </si>
  <si>
    <t>Cash Flow to LPs</t>
  </si>
  <si>
    <t>Committed Capital</t>
  </si>
  <si>
    <t>Cash Multiple</t>
  </si>
  <si>
    <t>Cumulative Investment</t>
  </si>
  <si>
    <t>Cumulative Fee</t>
  </si>
  <si>
    <t>(Net) IRR to LPs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</si>
</sst>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136" zoomScaleNormal="136" workbookViewId="0">
      <selection activeCell="A14" sqref="A14"/>
    </sheetView>
  </sheetViews>
  <sheetFormatPr baseColWidth="10" defaultRowHeight="16" x14ac:dyDescent="0.2"/>
  <cols>
    <col min="1" max="1" width="28.33203125" customWidth="1"/>
  </cols>
  <sheetData>
    <row r="1" spans="1:11" x14ac:dyDescent="0.2">
      <c r="A1" t="s">
        <v>10</v>
      </c>
      <c r="B1" s="4">
        <v>100</v>
      </c>
    </row>
    <row r="2" spans="1:11" x14ac:dyDescent="0.2">
      <c r="A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</row>
    <row r="3" spans="1:11" x14ac:dyDescent="0.2">
      <c r="A3" t="s">
        <v>1</v>
      </c>
      <c r="B3">
        <f>(B1-B1*2%*10)/5</f>
        <v>16</v>
      </c>
      <c r="C3">
        <f>B3</f>
        <v>16</v>
      </c>
      <c r="D3">
        <f>C3</f>
        <v>16</v>
      </c>
      <c r="E3">
        <f>D3</f>
        <v>16</v>
      </c>
      <c r="F3">
        <f>E3</f>
        <v>16</v>
      </c>
    </row>
    <row r="4" spans="1:11" x14ac:dyDescent="0.2">
      <c r="A4" t="s">
        <v>12</v>
      </c>
      <c r="B4">
        <v>16</v>
      </c>
      <c r="C4">
        <f>B4+C3</f>
        <v>32</v>
      </c>
      <c r="D4">
        <f t="shared" ref="D4:K4" si="0">C4+D3</f>
        <v>48</v>
      </c>
      <c r="E4">
        <f t="shared" si="0"/>
        <v>64</v>
      </c>
      <c r="F4">
        <f t="shared" si="0"/>
        <v>80</v>
      </c>
      <c r="G4">
        <f t="shared" si="0"/>
        <v>80</v>
      </c>
      <c r="H4">
        <f t="shared" si="0"/>
        <v>80</v>
      </c>
      <c r="I4">
        <f t="shared" si="0"/>
        <v>80</v>
      </c>
      <c r="J4">
        <f t="shared" si="0"/>
        <v>80</v>
      </c>
      <c r="K4">
        <f t="shared" si="0"/>
        <v>80</v>
      </c>
    </row>
    <row r="5" spans="1:11" x14ac:dyDescent="0.2">
      <c r="A5" t="s">
        <v>2</v>
      </c>
      <c r="B5" s="4">
        <v>16</v>
      </c>
      <c r="C5" s="4">
        <v>40</v>
      </c>
      <c r="D5" s="4">
        <v>80</v>
      </c>
      <c r="E5" s="4">
        <v>120</v>
      </c>
      <c r="F5" s="4">
        <v>150</v>
      </c>
      <c r="G5" s="4">
        <v>160</v>
      </c>
      <c r="H5" s="4">
        <v>170</v>
      </c>
      <c r="I5" s="4">
        <v>180</v>
      </c>
      <c r="J5" s="4">
        <v>190</v>
      </c>
      <c r="K5" s="4">
        <v>100</v>
      </c>
    </row>
    <row r="6" spans="1:11" x14ac:dyDescent="0.2">
      <c r="A6" t="s">
        <v>3</v>
      </c>
      <c r="B6" s="4">
        <v>0</v>
      </c>
      <c r="C6" s="4">
        <v>0</v>
      </c>
      <c r="D6" s="4">
        <v>0</v>
      </c>
      <c r="E6" s="4">
        <v>20</v>
      </c>
      <c r="F6" s="4">
        <v>20</v>
      </c>
      <c r="G6" s="4">
        <v>20</v>
      </c>
      <c r="H6" s="4">
        <v>20</v>
      </c>
      <c r="I6" s="4">
        <v>20</v>
      </c>
      <c r="J6" s="4">
        <v>100</v>
      </c>
      <c r="K6" s="4">
        <v>100</v>
      </c>
    </row>
    <row r="7" spans="1:11" x14ac:dyDescent="0.2">
      <c r="A7" t="s">
        <v>8</v>
      </c>
      <c r="J7">
        <f>J6*20%</f>
        <v>20</v>
      </c>
      <c r="K7">
        <f>K6*20%</f>
        <v>20</v>
      </c>
    </row>
    <row r="8" spans="1:11" x14ac:dyDescent="0.2">
      <c r="A8" t="s">
        <v>4</v>
      </c>
      <c r="B8">
        <v>0</v>
      </c>
      <c r="C8">
        <v>0</v>
      </c>
      <c r="D8">
        <v>0</v>
      </c>
      <c r="E8">
        <f>E6</f>
        <v>20</v>
      </c>
      <c r="F8">
        <f>F6</f>
        <v>20</v>
      </c>
      <c r="G8">
        <f>G6</f>
        <v>20</v>
      </c>
      <c r="H8">
        <f>H6</f>
        <v>20</v>
      </c>
      <c r="I8">
        <f>I6</f>
        <v>20</v>
      </c>
      <c r="J8">
        <f>J6-J7</f>
        <v>80</v>
      </c>
      <c r="K8">
        <f>K6-K7</f>
        <v>80</v>
      </c>
    </row>
    <row r="9" spans="1:11" x14ac:dyDescent="0.2">
      <c r="A9" t="s">
        <v>5</v>
      </c>
      <c r="B9">
        <v>0</v>
      </c>
      <c r="C9">
        <f>C8+B9</f>
        <v>0</v>
      </c>
      <c r="D9">
        <f t="shared" ref="D9:K9" si="1">D8+C9</f>
        <v>0</v>
      </c>
      <c r="E9">
        <f t="shared" si="1"/>
        <v>20</v>
      </c>
      <c r="F9">
        <f t="shared" si="1"/>
        <v>40</v>
      </c>
      <c r="G9">
        <f t="shared" si="1"/>
        <v>60</v>
      </c>
      <c r="H9">
        <f t="shared" si="1"/>
        <v>80</v>
      </c>
      <c r="I9">
        <f t="shared" si="1"/>
        <v>100</v>
      </c>
      <c r="J9">
        <f t="shared" si="1"/>
        <v>180</v>
      </c>
      <c r="K9">
        <f t="shared" si="1"/>
        <v>260</v>
      </c>
    </row>
    <row r="10" spans="1:11" x14ac:dyDescent="0.2">
      <c r="A10" t="s">
        <v>6</v>
      </c>
      <c r="B10">
        <f>B5-B6</f>
        <v>16</v>
      </c>
      <c r="C10">
        <f t="shared" ref="C10:K10" si="2">C5-C6</f>
        <v>40</v>
      </c>
      <c r="D10">
        <f t="shared" si="2"/>
        <v>80</v>
      </c>
      <c r="E10">
        <f t="shared" si="2"/>
        <v>100</v>
      </c>
      <c r="F10">
        <f t="shared" si="2"/>
        <v>130</v>
      </c>
      <c r="G10">
        <f t="shared" si="2"/>
        <v>140</v>
      </c>
      <c r="H10">
        <f t="shared" si="2"/>
        <v>150</v>
      </c>
      <c r="I10">
        <f t="shared" si="2"/>
        <v>160</v>
      </c>
      <c r="J10">
        <f t="shared" si="2"/>
        <v>90</v>
      </c>
      <c r="K10">
        <f t="shared" si="2"/>
        <v>0</v>
      </c>
    </row>
    <row r="11" spans="1:11" x14ac:dyDescent="0.2">
      <c r="A11" t="s">
        <v>7</v>
      </c>
      <c r="B11">
        <f>B1*2%</f>
        <v>2</v>
      </c>
      <c r="C11">
        <f t="shared" ref="C11:K11" si="3">B11</f>
        <v>2</v>
      </c>
      <c r="D11">
        <f t="shared" si="3"/>
        <v>2</v>
      </c>
      <c r="E11">
        <f t="shared" si="3"/>
        <v>2</v>
      </c>
      <c r="F11">
        <f t="shared" si="3"/>
        <v>2</v>
      </c>
      <c r="G11">
        <f t="shared" si="3"/>
        <v>2</v>
      </c>
      <c r="H11">
        <f t="shared" si="3"/>
        <v>2</v>
      </c>
      <c r="I11">
        <f t="shared" si="3"/>
        <v>2</v>
      </c>
      <c r="J11">
        <f t="shared" si="3"/>
        <v>2</v>
      </c>
      <c r="K11">
        <f t="shared" si="3"/>
        <v>2</v>
      </c>
    </row>
    <row r="12" spans="1:11" x14ac:dyDescent="0.2">
      <c r="A12" t="s">
        <v>13</v>
      </c>
      <c r="B12">
        <v>2</v>
      </c>
      <c r="C12">
        <f>B12+C11</f>
        <v>4</v>
      </c>
      <c r="D12">
        <f t="shared" ref="D12:K12" si="4">C12+D11</f>
        <v>6</v>
      </c>
      <c r="E12">
        <f t="shared" si="4"/>
        <v>8</v>
      </c>
      <c r="F12">
        <f t="shared" si="4"/>
        <v>10</v>
      </c>
      <c r="G12">
        <f t="shared" si="4"/>
        <v>12</v>
      </c>
      <c r="H12">
        <f t="shared" si="4"/>
        <v>14</v>
      </c>
      <c r="I12">
        <f t="shared" si="4"/>
        <v>16</v>
      </c>
      <c r="J12">
        <f t="shared" si="4"/>
        <v>18</v>
      </c>
      <c r="K12">
        <f t="shared" si="4"/>
        <v>20</v>
      </c>
    </row>
    <row r="13" spans="1:11" x14ac:dyDescent="0.2">
      <c r="A13" t="s">
        <v>9</v>
      </c>
      <c r="B13">
        <f t="shared" ref="B13:K13" si="5">B8-B3-B11</f>
        <v>-18</v>
      </c>
      <c r="C13">
        <f t="shared" si="5"/>
        <v>-18</v>
      </c>
      <c r="D13">
        <f t="shared" si="5"/>
        <v>-18</v>
      </c>
      <c r="E13">
        <f t="shared" si="5"/>
        <v>2</v>
      </c>
      <c r="F13">
        <f t="shared" si="5"/>
        <v>2</v>
      </c>
      <c r="G13">
        <f t="shared" si="5"/>
        <v>18</v>
      </c>
      <c r="H13">
        <f t="shared" si="5"/>
        <v>18</v>
      </c>
      <c r="I13">
        <f t="shared" si="5"/>
        <v>18</v>
      </c>
      <c r="J13">
        <f t="shared" si="5"/>
        <v>78</v>
      </c>
      <c r="K13">
        <f t="shared" si="5"/>
        <v>78</v>
      </c>
    </row>
    <row r="14" spans="1:11" x14ac:dyDescent="0.2">
      <c r="A14" t="s">
        <v>14</v>
      </c>
      <c r="B14" s="1" t="e">
        <f>IRR(B13)</f>
        <v>#NUM!</v>
      </c>
      <c r="C14" s="1" t="e">
        <f>IRR(B13:C13)</f>
        <v>#NUM!</v>
      </c>
      <c r="D14" s="1" t="e">
        <f>IRR(B13:D13)</f>
        <v>#NUM!</v>
      </c>
      <c r="E14" s="1">
        <f>IRR(B13:E13)</f>
        <v>-0.89990967438695713</v>
      </c>
      <c r="F14" s="1">
        <f>IRR(B13:F13)</f>
        <v>-0.67895560703938462</v>
      </c>
      <c r="G14" s="1">
        <f>IRR(B13:G13)</f>
        <v>-0.21608984466419379</v>
      </c>
      <c r="H14" s="1">
        <f>IRR(B13:H13)</f>
        <v>-6.7448798908963936E-2</v>
      </c>
      <c r="I14" s="1">
        <f>IRR(B13:I13)</f>
        <v>1.4920976045194267E-2</v>
      </c>
      <c r="J14" s="1">
        <f>IRR(B13:J13)</f>
        <v>0.16665196795027137</v>
      </c>
      <c r="K14" s="1">
        <f>IRR(B13:K13)</f>
        <v>0.23097220899443172</v>
      </c>
    </row>
    <row r="15" spans="1:11" x14ac:dyDescent="0.2">
      <c r="A15" t="s">
        <v>11</v>
      </c>
      <c r="B15" s="2">
        <f t="shared" ref="B15:H15" si="6">(B9+B10)/(B4+B12)</f>
        <v>0.88888888888888884</v>
      </c>
      <c r="C15" s="2">
        <f t="shared" si="6"/>
        <v>1.1111111111111112</v>
      </c>
      <c r="D15" s="2">
        <f t="shared" si="6"/>
        <v>1.4814814814814814</v>
      </c>
      <c r="E15" s="2">
        <f t="shared" si="6"/>
        <v>1.6666666666666667</v>
      </c>
      <c r="F15" s="2">
        <f t="shared" si="6"/>
        <v>1.8888888888888888</v>
      </c>
      <c r="G15" s="2">
        <f t="shared" si="6"/>
        <v>2.1739130434782608</v>
      </c>
      <c r="H15" s="2">
        <f t="shared" si="6"/>
        <v>2.4468085106382977</v>
      </c>
      <c r="I15" s="2">
        <f>(I9+I10)/(I4+I12)</f>
        <v>2.7083333333333335</v>
      </c>
      <c r="J15" s="2">
        <f t="shared" ref="J15:K15" si="7">(J9+J10)/(J4+J12)</f>
        <v>2.7551020408163267</v>
      </c>
      <c r="K15" s="2">
        <f t="shared" si="7"/>
        <v>2.6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2017-10-19T14:15:32Z</dcterms:created>
  <dcterms:modified xsi:type="dcterms:W3CDTF">2018-01-08T02:35:33Z</dcterms:modified>
</cp:coreProperties>
</file>